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<sst xmlns="http://schemas.openxmlformats.org/spreadsheetml/2006/main" count="43" uniqueCount="37">
  <si>
    <t>Sales Price</t>
  </si>
  <si>
    <t>Credit Buyer(s):</t>
  </si>
  <si>
    <t xml:space="preserve"> </t>
  </si>
  <si>
    <t>ITIARF</t>
  </si>
  <si>
    <t>Total</t>
  </si>
  <si>
    <t>NET TO SELLERS</t>
  </si>
  <si>
    <t>Buyers:</t>
  </si>
  <si>
    <t>Sellers:</t>
  </si>
  <si>
    <t>SELLER'S CLOSING STATEMENT</t>
  </si>
  <si>
    <t>OFFICE 312/850-2622     FAX 312/850-2623</t>
  </si>
  <si>
    <t xml:space="preserve">Property:   </t>
  </si>
  <si>
    <t xml:space="preserve">Buyer(s): </t>
  </si>
  <si>
    <t xml:space="preserve">Date of Closing:  </t>
  </si>
  <si>
    <t xml:space="preserve">Date of Possession: </t>
  </si>
  <si>
    <t>Overnight/Wire Fees</t>
  </si>
  <si>
    <t>CPL</t>
  </si>
  <si>
    <t>Commitment Update Fee</t>
  </si>
  <si>
    <t xml:space="preserve">Seller(s):  </t>
  </si>
  <si>
    <t>County transfer tax</t>
  </si>
  <si>
    <t>State transfer tax</t>
  </si>
  <si>
    <t>City transfer tax</t>
  </si>
  <si>
    <t>Title Insurance Policy</t>
  </si>
  <si>
    <t>Prorated assessments to Seller</t>
  </si>
  <si>
    <t>Steven R. Felton &amp; Associates P.C.</t>
  </si>
  <si>
    <t xml:space="preserve">Stewart Title File Number: </t>
  </si>
  <si>
    <t>Water cert fees &amp; costs reimbursed to Steven R. Felton</t>
  </si>
  <si>
    <t>134 N LaSalle St Suite 1720</t>
  </si>
  <si>
    <t>CHICAGO, ILLINOIS 60602</t>
  </si>
  <si>
    <t>Closing cost credit to Buyers</t>
  </si>
  <si>
    <t>2020 Real Estate Tax Credit - Unti</t>
  </si>
  <si>
    <t>Search package fee</t>
  </si>
  <si>
    <t>Earnest money -  retained by realtors toward commission</t>
  </si>
  <si>
    <t xml:space="preserve">Mortage Payoff </t>
  </si>
  <si>
    <t xml:space="preserve">Attorney fees </t>
  </si>
  <si>
    <t xml:space="preserve">Realtor Commissions </t>
  </si>
  <si>
    <t>260 E Chestnut 2401</t>
  </si>
  <si>
    <t>Simone Silva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</si>
</sst>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13" xfId="0" applyBorder="1" applyAlignment="1">
      <alignment/>
    </xf>
    <xf numFmtId="44" fontId="0" fillId="0" borderId="0" xfId="44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15" xfId="0" applyBorder="1" applyAlignment="1">
      <alignment/>
    </xf>
    <xf numFmtId="44" fontId="0" fillId="0" borderId="16" xfId="44" applyFont="1" applyBorder="1" applyAlignment="1">
      <alignment/>
    </xf>
    <xf numFmtId="44" fontId="0" fillId="0" borderId="17" xfId="44" applyFont="1" applyBorder="1" applyAlignment="1">
      <alignment/>
    </xf>
    <xf numFmtId="15" fontId="0" fillId="0" borderId="0" xfId="44" applyNumberFormat="1" applyFont="1" applyAlignment="1">
      <alignment/>
    </xf>
    <xf numFmtId="44" fontId="0" fillId="0" borderId="18" xfId="44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1" xfId="0" applyNumberFormat="1" applyBorder="1" applyAlignment="1">
      <alignment/>
    </xf>
    <xf numFmtId="44" fontId="0" fillId="33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wrapText="1"/>
    </xf>
    <xf numFmtId="44" fontId="0" fillId="33" borderId="0" xfId="44" applyFont="1" applyFill="1" applyAlignment="1">
      <alignment/>
    </xf>
    <xf numFmtId="44" fontId="0" fillId="0" borderId="0" xfId="44" applyFont="1" applyAlignment="1">
      <alignment wrapText="1"/>
    </xf>
    <xf numFmtId="44" fontId="0" fillId="0" borderId="14" xfId="44" applyFont="1" applyBorder="1" applyAlignment="1">
      <alignment wrapText="1"/>
    </xf>
    <xf numFmtId="15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tabSelected="1" zoomScalePageLayoutView="0" workbookViewId="0" topLeftCell="A1">
      <selection activeCell="A18" sqref="A18"/>
    </sheetView>
  </sheetViews>
  <sheetFormatPr defaultColWidth="8.8515625" defaultRowHeight="12.75"/>
  <cols>
    <col min="1" max="1" width="49.7109375" style="0" customWidth="1"/>
    <col min="2" max="2" width="26.28125" style="1" bestFit="1" customWidth="1"/>
    <col min="3" max="3" width="28.7109375" style="1" customWidth="1"/>
  </cols>
  <sheetData>
    <row r="1" spans="1:3" ht="15" customHeight="1">
      <c r="A1" s="16" t="s">
        <v>23</v>
      </c>
      <c r="B1" s="14"/>
      <c r="C1" s="14"/>
    </row>
    <row r="2" spans="1:3" ht="15" customHeight="1">
      <c r="A2" s="31" t="s">
        <v>26</v>
      </c>
      <c r="B2" s="14"/>
      <c r="C2" s="14"/>
    </row>
    <row r="3" spans="1:3" ht="15" customHeight="1">
      <c r="A3" s="31" t="s">
        <v>27</v>
      </c>
      <c r="B3" s="14"/>
      <c r="C3" s="14"/>
    </row>
    <row r="4" spans="1:3" ht="15" customHeight="1">
      <c r="A4" s="17" t="s">
        <v>9</v>
      </c>
      <c r="B4" s="14"/>
      <c r="C4" s="14"/>
    </row>
    <row r="5" spans="1:3" ht="15" customHeight="1">
      <c r="A5" s="17"/>
      <c r="B5" s="14"/>
      <c r="C5" s="14"/>
    </row>
    <row r="6" spans="1:3" ht="15" customHeight="1" thickBot="1">
      <c r="A6" s="18" t="s">
        <v>8</v>
      </c>
      <c r="B6" s="15"/>
      <c r="C6" s="15"/>
    </row>
    <row r="8" spans="1:2" ht="12.75">
      <c r="A8" s="24" t="s">
        <v>24</v>
      </c>
      <c r="B8" s="23"/>
    </row>
    <row r="10" spans="1:2" ht="12.75">
      <c r="A10" t="s">
        <v>10</v>
      </c>
      <c r="B10" s="23"/>
    </row>
    <row r="11" spans="1:2" ht="12.75">
      <c r="A11" t="s">
        <v>35</v>
      </c>
      <c r="B11" s="23"/>
    </row>
    <row r="12" ht="12.75">
      <c r="B12" s="1" t="s">
        <v>2</v>
      </c>
    </row>
    <row r="13" spans="1:2" ht="12.75">
      <c r="A13" s="24" t="s">
        <v>17</v>
      </c>
      <c r="B13" s="28"/>
    </row>
    <row r="14" spans="1:2" ht="12.75">
      <c r="A14" s="32" t="s">
        <v>36</v>
      </c>
      <c r="B14" s="28"/>
    </row>
    <row r="15" ht="12.75">
      <c r="B15" s="1" t="s">
        <v>2</v>
      </c>
    </row>
    <row r="16" spans="1:2" ht="12.75">
      <c r="A16" t="s">
        <v>11</v>
      </c>
      <c r="B16" s="23"/>
    </row>
    <row r="17" ht="12.75">
      <c r="B17" s="23"/>
    </row>
    <row r="18" ht="12.75">
      <c r="B18" s="1" t="s">
        <v>2</v>
      </c>
    </row>
    <row r="19" spans="1:2" ht="12.75">
      <c r="A19" t="s">
        <v>12</v>
      </c>
      <c r="B19" s="30">
        <v>43908</v>
      </c>
    </row>
    <row r="20" ht="12.75">
      <c r="B20" s="1" t="s">
        <v>2</v>
      </c>
    </row>
    <row r="21" spans="1:2" ht="12.75">
      <c r="A21" t="s">
        <v>13</v>
      </c>
      <c r="B21" s="11">
        <f>B19</f>
        <v>43908</v>
      </c>
    </row>
    <row r="24" spans="1:3" ht="12.75">
      <c r="A24" t="s">
        <v>0</v>
      </c>
      <c r="C24" s="1">
        <v>529900</v>
      </c>
    </row>
    <row r="25" ht="12.75">
      <c r="C25" s="1" t="s">
        <v>2</v>
      </c>
    </row>
    <row r="26" spans="1:2" ht="12.75">
      <c r="A26" t="s">
        <v>1</v>
      </c>
      <c r="B26" s="1" t="s">
        <v>2</v>
      </c>
    </row>
    <row r="27" ht="13.5">
      <c r="A27" s="26" t="s">
        <v>31</v>
      </c>
    </row>
    <row r="28" ht="13.5">
      <c r="A28" s="26" t="s">
        <v>28</v>
      </c>
    </row>
    <row r="29" ht="13.5">
      <c r="A29" s="26" t="s">
        <v>32</v>
      </c>
    </row>
    <row r="30" spans="1:2" ht="12.75">
      <c r="A30" s="25" t="s">
        <v>29</v>
      </c>
      <c r="B30" s="27"/>
    </row>
    <row r="31" spans="1:2" ht="12.75">
      <c r="A31" s="25" t="s">
        <v>33</v>
      </c>
      <c r="B31" s="27">
        <v>600</v>
      </c>
    </row>
    <row r="32" spans="1:2" ht="12.75">
      <c r="A32" t="s">
        <v>14</v>
      </c>
      <c r="B32" s="1">
        <v>80</v>
      </c>
    </row>
    <row r="33" spans="1:2" ht="12.75">
      <c r="A33" s="24" t="s">
        <v>21</v>
      </c>
      <c r="B33" s="1">
        <v>2440</v>
      </c>
    </row>
    <row r="34" spans="1:2" ht="12.75">
      <c r="A34" s="25" t="s">
        <v>30</v>
      </c>
      <c r="B34" s="1">
        <v>260</v>
      </c>
    </row>
    <row r="35" spans="1:2" ht="12.75">
      <c r="A35" s="24" t="s">
        <v>18</v>
      </c>
      <c r="B35" s="1">
        <f>B36/2</f>
        <v>264.95</v>
      </c>
    </row>
    <row r="36" spans="1:2" ht="12.75">
      <c r="A36" s="24" t="s">
        <v>19</v>
      </c>
      <c r="B36" s="1">
        <f>(C24/500)/2</f>
        <v>529.9</v>
      </c>
    </row>
    <row r="37" spans="1:2" ht="12.75">
      <c r="A37" s="24" t="s">
        <v>20</v>
      </c>
      <c r="B37" s="1">
        <f>(C24/500)*1.5</f>
        <v>1589.6999999999998</v>
      </c>
    </row>
    <row r="38" spans="1:3" ht="12.75">
      <c r="A38" s="24" t="s">
        <v>34</v>
      </c>
      <c r="B38" s="1">
        <f>(C24*0.05)</f>
        <v>26495</v>
      </c>
      <c r="C38" s="23"/>
    </row>
    <row r="39" spans="1:3" ht="13.5">
      <c r="A39" s="26" t="s">
        <v>22</v>
      </c>
      <c r="C39" s="23"/>
    </row>
    <row r="40" spans="1:2" ht="12.75">
      <c r="A40" s="25" t="s">
        <v>25</v>
      </c>
      <c r="B40" s="22">
        <v>150</v>
      </c>
    </row>
    <row r="41" spans="1:2" ht="12.75">
      <c r="A41" s="25" t="s">
        <v>16</v>
      </c>
      <c r="B41" s="22">
        <v>150</v>
      </c>
    </row>
    <row r="42" spans="1:2" ht="12.75">
      <c r="A42" s="24" t="s">
        <v>15</v>
      </c>
      <c r="B42" s="1">
        <v>50</v>
      </c>
    </row>
    <row r="43" spans="1:2" ht="12.75">
      <c r="A43" t="s">
        <v>3</v>
      </c>
      <c r="B43" s="1">
        <v>3</v>
      </c>
    </row>
    <row r="44" spans="1:3" ht="12.75">
      <c r="A44" t="s">
        <v>4</v>
      </c>
      <c r="C44" s="19">
        <f>SUM(B27:B43)</f>
        <v>32612.55</v>
      </c>
    </row>
    <row r="46" spans="1:3" ht="13.5" thickBot="1">
      <c r="A46" t="s">
        <v>5</v>
      </c>
      <c r="C46" s="20">
        <f>SUM(C24-C44)</f>
        <v>497287.45</v>
      </c>
    </row>
    <row r="47" ht="13.5" thickTop="1"/>
    <row r="48" ht="12.75">
      <c r="B48" s="6"/>
    </row>
    <row r="49" ht="13.5" thickBot="1"/>
    <row r="50" spans="1:3" ht="12.75">
      <c r="A50" s="2" t="s">
        <v>6</v>
      </c>
      <c r="B50" s="3" t="s">
        <v>2</v>
      </c>
      <c r="C50" s="4" t="s">
        <v>7</v>
      </c>
    </row>
    <row r="51" spans="1:3" ht="12.75">
      <c r="A51" s="5"/>
      <c r="B51" s="6"/>
      <c r="C51" s="7"/>
    </row>
    <row r="52" spans="1:3" ht="12.75">
      <c r="A52" s="8"/>
      <c r="B52" s="6"/>
      <c r="C52" s="9"/>
    </row>
    <row r="53" spans="1:3" ht="12.75">
      <c r="A53" s="13">
        <f>B16</f>
        <v>0</v>
      </c>
      <c r="B53" s="6"/>
      <c r="C53" s="29">
        <f>B13</f>
        <v>0</v>
      </c>
    </row>
    <row r="54" spans="1:3" ht="12.75">
      <c r="A54" s="13"/>
      <c r="B54" s="6"/>
      <c r="C54" s="7"/>
    </row>
    <row r="55" spans="1:3" ht="13.5" thickBot="1">
      <c r="A55" s="21">
        <f>B17</f>
        <v>0</v>
      </c>
      <c r="B55" s="10"/>
      <c r="C55" s="12">
        <f>B14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Microsoft Office User</cp:lastModifiedBy>
  <cp:lastPrinted>2017-04-20T15:55:51Z</cp:lastPrinted>
  <dcterms:created xsi:type="dcterms:W3CDTF">2004-01-26T15:53:40Z</dcterms:created>
  <dcterms:modified xsi:type="dcterms:W3CDTF">2020-09-02T18:28:11Z</dcterms:modified>
  <cp:category/>
  <cp:version/>
  <cp:contentType/>
  <cp:contentStatus/>
</cp:coreProperties>
</file>